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HIT\Desktop\"/>
    </mc:Choice>
  </mc:AlternateContent>
  <xr:revisionPtr revIDLastSave="0" documentId="13_ncr:1_{4E7BF735-D1E8-4E6D-A2E7-5C2F42C9DC6C}" xr6:coauthVersionLast="47" xr6:coauthVersionMax="47" xr10:uidLastSave="{00000000-0000-0000-0000-000000000000}"/>
  <bookViews>
    <workbookView xWindow="-120" yWindow="-120" windowWidth="29040" windowHeight="15960" xr2:uid="{648921BF-7C90-49CE-8AA7-25789AE589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E5" i="1"/>
  <c r="D5" i="1"/>
  <c r="D4" i="1"/>
  <c r="D3" i="1"/>
  <c r="D12" i="1"/>
  <c r="D13" i="1" s="1"/>
  <c r="E3" i="1"/>
  <c r="D14" i="1" l="1"/>
  <c r="D15" i="1" s="1"/>
  <c r="D16" i="1" s="1"/>
  <c r="D17" i="1" s="1"/>
  <c r="D18" i="1" s="1"/>
  <c r="E18" i="1" s="1"/>
  <c r="G18" i="1" s="1"/>
  <c r="E13" i="1"/>
  <c r="G13" i="1" s="1"/>
  <c r="F3" i="1"/>
  <c r="E4" i="1" l="1"/>
  <c r="F4" i="1" s="1"/>
  <c r="E14" i="1"/>
  <c r="G14" i="1" s="1"/>
  <c r="E15" i="1"/>
  <c r="G15" i="1" s="1"/>
  <c r="E16" i="1"/>
  <c r="G16" i="1" s="1"/>
  <c r="E17" i="1"/>
  <c r="G17" i="1" s="1"/>
  <c r="H12" i="1"/>
  <c r="F12" i="1"/>
  <c r="K3" i="1" l="1"/>
  <c r="I3" i="1"/>
  <c r="K4" i="1" l="1"/>
  <c r="I4" i="1"/>
  <c r="F5" i="1"/>
  <c r="D6" i="1" l="1"/>
  <c r="G5" i="1"/>
  <c r="K5" i="1" l="1"/>
  <c r="I5" i="1"/>
  <c r="E6" i="1"/>
  <c r="F6" i="1" s="1"/>
  <c r="D7" i="1" l="1"/>
  <c r="G6" i="1"/>
  <c r="E7" i="1" l="1"/>
  <c r="F7" i="1" s="1"/>
  <c r="K6" i="1"/>
  <c r="I6" i="1"/>
  <c r="G7" i="1" l="1"/>
  <c r="D8" i="1"/>
  <c r="E8" i="1" l="1"/>
  <c r="F8" i="1" s="1"/>
  <c r="K7" i="1"/>
  <c r="I7" i="1"/>
  <c r="D9" i="1" l="1"/>
  <c r="G8" i="1"/>
  <c r="K8" i="1" l="1"/>
  <c r="I8" i="1"/>
  <c r="E9" i="1"/>
  <c r="F9" i="1" s="1"/>
  <c r="G9" i="1" s="1"/>
  <c r="I9" i="1" l="1"/>
  <c r="J3" i="1" s="1"/>
  <c r="K9" i="1"/>
  <c r="L3" i="1" s="1"/>
  <c r="H3" i="1"/>
</calcChain>
</file>

<file path=xl/sharedStrings.xml><?xml version="1.0" encoding="utf-8"?>
<sst xmlns="http://schemas.openxmlformats.org/spreadsheetml/2006/main" count="22" uniqueCount="14">
  <si>
    <t>Year</t>
  </si>
  <si>
    <t>Περίοδος</t>
  </si>
  <si>
    <t>Πωλήσεις</t>
  </si>
  <si>
    <t>α</t>
  </si>
  <si>
    <t>β</t>
  </si>
  <si>
    <t>St</t>
  </si>
  <si>
    <t>Gt</t>
  </si>
  <si>
    <t>Ft</t>
  </si>
  <si>
    <t>AD</t>
  </si>
  <si>
    <t>MAD</t>
  </si>
  <si>
    <t>APE</t>
  </si>
  <si>
    <t>MAPE</t>
  </si>
  <si>
    <t>SE</t>
  </si>
  <si>
    <t>MSE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</si>
</sst>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0" fontId="0" fillId="0" borderId="0" xfId="1" applyNumberFormat="1" applyFont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Sheet1!$B$21:$B$27</c:f>
              <c:numCache>
                <c:formatCode>General</c:formatCode>
                <c:ptCount val="7"/>
                <c:pt idx="0">
                  <c:v>401</c:v>
                </c:pt>
                <c:pt idx="1">
                  <c:v>402</c:v>
                </c:pt>
                <c:pt idx="2">
                  <c:v>403</c:v>
                </c:pt>
                <c:pt idx="3">
                  <c:v>404</c:v>
                </c:pt>
                <c:pt idx="4">
                  <c:v>405</c:v>
                </c:pt>
                <c:pt idx="5">
                  <c:v>406</c:v>
                </c:pt>
                <c:pt idx="6">
                  <c:v>407</c:v>
                </c:pt>
              </c:numCache>
            </c:numRef>
          </c:xVal>
          <c:yVal>
            <c:numRef>
              <c:f>Sheet1!$C$21:$C$27</c:f>
              <c:numCache>
                <c:formatCode>General</c:formatCode>
                <c:ptCount val="7"/>
                <c:pt idx="0">
                  <c:v>785</c:v>
                </c:pt>
                <c:pt idx="1">
                  <c:v>790</c:v>
                </c:pt>
                <c:pt idx="2">
                  <c:v>850</c:v>
                </c:pt>
                <c:pt idx="3">
                  <c:v>830</c:v>
                </c:pt>
                <c:pt idx="4">
                  <c:v>870</c:v>
                </c:pt>
                <c:pt idx="5">
                  <c:v>950</c:v>
                </c:pt>
                <c:pt idx="6">
                  <c:v>970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90-4FE2-862E-4DD76D6DB26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Sheet1!$B$21:$B$27</c:f>
              <c:numCache>
                <c:formatCode>General</c:formatCode>
                <c:ptCount val="7"/>
                <c:pt idx="0">
                  <c:v>401</c:v>
                </c:pt>
                <c:pt idx="1">
                  <c:v>402</c:v>
                </c:pt>
                <c:pt idx="2">
                  <c:v>403</c:v>
                </c:pt>
                <c:pt idx="3">
                  <c:v>404</c:v>
                </c:pt>
                <c:pt idx="4">
                  <c:v>405</c:v>
                </c:pt>
                <c:pt idx="5">
                  <c:v>406</c:v>
                </c:pt>
                <c:pt idx="6">
                  <c:v>407</c:v>
                </c:pt>
              </c:numCache>
            </c:numRef>
          </c:xVal>
          <c:yVal>
            <c:numRef>
              <c:f>Sheet1!$D$21:$D$27</c:f>
              <c:numCache>
                <c:formatCode>General</c:formatCode>
                <c:ptCount val="7"/>
                <c:pt idx="0">
                  <c:v>883.57142857142856</c:v>
                </c:pt>
                <c:pt idx="1">
                  <c:v>852.31428571428569</c:v>
                </c:pt>
                <c:pt idx="2">
                  <c:v>828.0822857142856</c:v>
                </c:pt>
                <c:pt idx="3">
                  <c:v>840.17321142857134</c:v>
                </c:pt>
                <c:pt idx="4">
                  <c:v>838.20698148571421</c:v>
                </c:pt>
                <c:pt idx="5">
                  <c:v>856.84240574171417</c:v>
                </c:pt>
                <c:pt idx="6">
                  <c:v>911.20257160630854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90-4FE2-862E-4DD76D6DB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128367"/>
        <c:axId val="1182129615"/>
      </c:scatterChart>
      <c:valAx>
        <c:axId val="118212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129615"/>
        <c:crosses val="autoZero"/>
        <c:crossBetween val="midCat"/>
      </c:valAx>
      <c:valAx>
        <c:axId val="1182129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128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482744</xdr:colOff>
      <xdr:row>20</xdr:row>
      <xdr:rowOff>11690</xdr:rowOff>
    </xdr:from>
    <xdr:to>
      <xdr:col>14</xdr:col>
      <xdr:colOff>171016</xdr:colOff>
      <xdr:row>34</xdr:row>
      <xdr:rowOff>87890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60BE831-3415-2413-FFF6-0E9440DBBA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D5B77-81DF-45D0-8011-429B4114AA0B}">
  <dimension ref="A1:L27"/>
  <sheetViews>
    <sheetView tabSelected="1" zoomScale="220" zoomScaleNormal="220" workbookViewId="0">
      <selection activeCell="G3" sqref="G3"/>
    </sheetView>
  </sheetViews>
  <sheetFormatPr defaultRowHeight="15" x14ac:dyDescent="0.25"/>
  <sheetData>
    <row r="1" spans="1:12" x14ac:dyDescent="0.25">
      <c r="A1" t="s">
        <v>3</v>
      </c>
      <c r="B1">
        <v>0.4</v>
      </c>
      <c r="C1" t="s">
        <v>4</v>
      </c>
      <c r="D1">
        <v>0.3</v>
      </c>
    </row>
    <row r="2" spans="1:12" x14ac:dyDescent="0.25">
      <c r="A2" s="1" t="s">
        <v>0</v>
      </c>
      <c r="B2" t="s">
        <v>1</v>
      </c>
      <c r="C2" t="s">
        <v>2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</row>
    <row r="3" spans="1:12" x14ac:dyDescent="0.25">
      <c r="A3" s="1">
        <v>2015</v>
      </c>
      <c r="B3" s="1">
        <v>1</v>
      </c>
      <c r="C3" s="1">
        <v>785</v>
      </c>
      <c r="D3">
        <f>AVERAGE(C3:C9)</f>
        <v>867.85714285714289</v>
      </c>
      <c r="E3" s="1">
        <f>C9-C8</f>
        <v>20</v>
      </c>
      <c r="F3" s="1">
        <f t="shared" ref="F3:F9" si="0">D3+E3</f>
        <v>887.85714285714289</v>
      </c>
      <c r="H3">
        <f>AVERAGE(G3:G9)</f>
        <v>43.294105748236213</v>
      </c>
      <c r="I3">
        <f>G3/C3</f>
        <v>0</v>
      </c>
      <c r="J3" s="2">
        <f>AVERAGE(I3:I9)</f>
        <v>4.1797136012245099E-2</v>
      </c>
      <c r="K3">
        <f>G3^2</f>
        <v>0</v>
      </c>
      <c r="L3">
        <f>AVERAGE(K3:K9)</f>
        <v>2152.6727067664547</v>
      </c>
    </row>
    <row r="4" spans="1:12" x14ac:dyDescent="0.25">
      <c r="A4" s="1">
        <v>2016</v>
      </c>
      <c r="B4" s="1">
        <v>2</v>
      </c>
      <c r="C4" s="1">
        <v>790</v>
      </c>
      <c r="D4">
        <f t="shared" ref="D4:D9" si="1">$B$1*C3+(1-$B$1)*F3</f>
        <v>846.71428571428567</v>
      </c>
      <c r="E4">
        <f t="shared" ref="E4:E9" si="2">$D$1*(D4-D3)+(1-$D$1)*E3</f>
        <v>7.6571428571428326</v>
      </c>
      <c r="F4" s="1">
        <f t="shared" si="0"/>
        <v>854.37142857142851</v>
      </c>
      <c r="G4">
        <f>ABS(F4-C4)</f>
        <v>64.37142857142851</v>
      </c>
      <c r="I4">
        <f t="shared" ref="I4:I9" si="3">G4/C4</f>
        <v>8.1482820976491788E-2</v>
      </c>
      <c r="K4">
        <f t="shared" ref="K4:K9" si="4">G4^2</f>
        <v>4143.6808163265223</v>
      </c>
    </row>
    <row r="5" spans="1:12" x14ac:dyDescent="0.25">
      <c r="A5" s="1">
        <v>2017</v>
      </c>
      <c r="B5" s="1">
        <v>3</v>
      </c>
      <c r="C5" s="1">
        <v>850</v>
      </c>
      <c r="D5">
        <f t="shared" si="1"/>
        <v>828.62285714285713</v>
      </c>
      <c r="E5">
        <f t="shared" si="2"/>
        <v>-6.7428571428578721E-2</v>
      </c>
      <c r="F5" s="1">
        <f t="shared" si="0"/>
        <v>828.55542857142859</v>
      </c>
      <c r="G5">
        <f t="shared" ref="G5:G9" si="5">ABS(F5-C5)</f>
        <v>21.444571428571408</v>
      </c>
      <c r="I5">
        <f t="shared" si="3"/>
        <v>2.5228907563025184E-2</v>
      </c>
      <c r="K5">
        <f t="shared" si="4"/>
        <v>459.86964375510115</v>
      </c>
    </row>
    <row r="6" spans="1:12" x14ac:dyDescent="0.25">
      <c r="A6" s="1">
        <v>2018</v>
      </c>
      <c r="B6" s="1">
        <v>4</v>
      </c>
      <c r="C6" s="1">
        <v>860</v>
      </c>
      <c r="D6">
        <f t="shared" si="1"/>
        <v>837.13325714285713</v>
      </c>
      <c r="E6">
        <f t="shared" si="2"/>
        <v>2.5059199999999962</v>
      </c>
      <c r="F6" s="1">
        <f t="shared" si="0"/>
        <v>839.63917714285708</v>
      </c>
      <c r="G6">
        <f t="shared" si="5"/>
        <v>20.360822857142921</v>
      </c>
      <c r="I6">
        <f t="shared" si="3"/>
        <v>2.3675375415282467E-2</v>
      </c>
      <c r="K6">
        <f t="shared" si="4"/>
        <v>414.56310741995361</v>
      </c>
    </row>
    <row r="7" spans="1:12" x14ac:dyDescent="0.25">
      <c r="A7" s="1">
        <v>2019</v>
      </c>
      <c r="B7" s="1">
        <v>5</v>
      </c>
      <c r="C7" s="1">
        <v>870</v>
      </c>
      <c r="D7">
        <f t="shared" si="1"/>
        <v>847.78350628571422</v>
      </c>
      <c r="E7">
        <f t="shared" si="2"/>
        <v>4.9492187428571244</v>
      </c>
      <c r="F7" s="1">
        <f t="shared" si="0"/>
        <v>852.73272502857139</v>
      </c>
      <c r="G7">
        <f t="shared" si="5"/>
        <v>17.267274971428606</v>
      </c>
      <c r="I7">
        <f t="shared" si="3"/>
        <v>1.984744249589495E-2</v>
      </c>
      <c r="K7">
        <f t="shared" si="4"/>
        <v>298.15878493892473</v>
      </c>
    </row>
    <row r="8" spans="1:12" x14ac:dyDescent="0.25">
      <c r="A8" s="1">
        <v>2020</v>
      </c>
      <c r="B8" s="1">
        <v>6</v>
      </c>
      <c r="C8" s="1">
        <v>950</v>
      </c>
      <c r="D8">
        <f t="shared" si="1"/>
        <v>859.63963501714284</v>
      </c>
      <c r="E8">
        <f t="shared" si="2"/>
        <v>7.0212917394285705</v>
      </c>
      <c r="F8" s="1">
        <f t="shared" si="0"/>
        <v>866.66092675657137</v>
      </c>
      <c r="G8">
        <f t="shared" si="5"/>
        <v>83.339073243428629</v>
      </c>
      <c r="I8">
        <f t="shared" si="3"/>
        <v>8.7725340256240666E-2</v>
      </c>
      <c r="K8">
        <f t="shared" si="4"/>
        <v>6945.4011290735616</v>
      </c>
    </row>
    <row r="9" spans="1:12" x14ac:dyDescent="0.25">
      <c r="A9" s="1">
        <v>2021</v>
      </c>
      <c r="B9" s="1">
        <v>7</v>
      </c>
      <c r="C9" s="1">
        <v>970</v>
      </c>
      <c r="D9">
        <f t="shared" si="1"/>
        <v>899.99655605394275</v>
      </c>
      <c r="E9">
        <f t="shared" si="2"/>
        <v>17.021980528639975</v>
      </c>
      <c r="F9" s="1">
        <f t="shared" si="0"/>
        <v>917.01853658258278</v>
      </c>
      <c r="G9">
        <f t="shared" si="5"/>
        <v>52.981463417417217</v>
      </c>
      <c r="I9">
        <f t="shared" si="3"/>
        <v>5.4620065378780634E-2</v>
      </c>
      <c r="K9">
        <f t="shared" si="4"/>
        <v>2807.0354658511187</v>
      </c>
    </row>
    <row r="11" spans="1:12" x14ac:dyDescent="0.25">
      <c r="A11" s="1" t="s">
        <v>0</v>
      </c>
      <c r="B11" t="s">
        <v>1</v>
      </c>
      <c r="C11" t="s">
        <v>2</v>
      </c>
      <c r="D11" s="1" t="s">
        <v>7</v>
      </c>
      <c r="E11" t="s">
        <v>8</v>
      </c>
      <c r="F11" t="s">
        <v>9</v>
      </c>
      <c r="G11" t="s">
        <v>10</v>
      </c>
      <c r="H11" t="s">
        <v>11</v>
      </c>
    </row>
    <row r="12" spans="1:12" x14ac:dyDescent="0.25">
      <c r="A12" s="1">
        <v>2015</v>
      </c>
      <c r="B12" s="1">
        <v>1</v>
      </c>
      <c r="C12" s="1">
        <v>785</v>
      </c>
      <c r="D12">
        <f>C12</f>
        <v>785</v>
      </c>
      <c r="F12">
        <f>AVERAGE(E13:E18)</f>
        <v>56.602133333333349</v>
      </c>
      <c r="H12" s="2">
        <f>AVERAGE(G13:G18)</f>
        <v>6.2264413857947488E-2</v>
      </c>
    </row>
    <row r="13" spans="1:12" x14ac:dyDescent="0.25">
      <c r="A13" s="1">
        <v>2016</v>
      </c>
      <c r="B13" s="1">
        <v>2</v>
      </c>
      <c r="C13" s="1">
        <v>790</v>
      </c>
      <c r="D13" s="3">
        <f>$B$1*C12+(1-$B$1)*D12</f>
        <v>785</v>
      </c>
      <c r="E13">
        <f>ABS(C13-D13)</f>
        <v>5</v>
      </c>
      <c r="G13">
        <f>E13/C13</f>
        <v>6.3291139240506328E-3</v>
      </c>
    </row>
    <row r="14" spans="1:12" x14ac:dyDescent="0.25">
      <c r="A14" s="1">
        <v>2017</v>
      </c>
      <c r="B14" s="1">
        <v>3</v>
      </c>
      <c r="C14" s="1">
        <v>850</v>
      </c>
      <c r="D14" s="3">
        <f t="shared" ref="D14:D18" si="6">$B$1*C13+(1-$B$1)*D13</f>
        <v>787</v>
      </c>
      <c r="E14">
        <f t="shared" ref="E14:E18" si="7">ABS(C14-D14)</f>
        <v>63</v>
      </c>
      <c r="G14">
        <f>E14/C14</f>
        <v>7.4117647058823524E-2</v>
      </c>
    </row>
    <row r="15" spans="1:12" x14ac:dyDescent="0.25">
      <c r="A15" s="1">
        <v>2018</v>
      </c>
      <c r="B15" s="1">
        <v>4</v>
      </c>
      <c r="C15" s="1">
        <v>860</v>
      </c>
      <c r="D15" s="3">
        <f t="shared" si="6"/>
        <v>812.2</v>
      </c>
      <c r="E15">
        <f t="shared" si="7"/>
        <v>47.799999999999955</v>
      </c>
      <c r="G15">
        <f>E15/C15</f>
        <v>5.5581395348837159E-2</v>
      </c>
    </row>
    <row r="16" spans="1:12" x14ac:dyDescent="0.25">
      <c r="A16" s="1">
        <v>2019</v>
      </c>
      <c r="B16" s="1">
        <v>5</v>
      </c>
      <c r="C16" s="1">
        <v>870</v>
      </c>
      <c r="D16" s="3">
        <f t="shared" si="6"/>
        <v>831.31999999999994</v>
      </c>
      <c r="E16">
        <f t="shared" si="7"/>
        <v>38.680000000000064</v>
      </c>
      <c r="G16">
        <f t="shared" ref="G16:G18" si="8">E16/C16</f>
        <v>4.44597701149426E-2</v>
      </c>
    </row>
    <row r="17" spans="1:7" x14ac:dyDescent="0.25">
      <c r="A17" s="1">
        <v>2020</v>
      </c>
      <c r="B17" s="1">
        <v>6</v>
      </c>
      <c r="C17" s="1">
        <v>950</v>
      </c>
      <c r="D17" s="3">
        <f t="shared" si="6"/>
        <v>846.79199999999992</v>
      </c>
      <c r="E17">
        <f t="shared" si="7"/>
        <v>103.20800000000008</v>
      </c>
      <c r="G17">
        <f t="shared" si="8"/>
        <v>0.10864000000000008</v>
      </c>
    </row>
    <row r="18" spans="1:7" x14ac:dyDescent="0.25">
      <c r="A18" s="1">
        <v>2021</v>
      </c>
      <c r="B18" s="1">
        <v>7</v>
      </c>
      <c r="C18" s="1">
        <v>970</v>
      </c>
      <c r="D18" s="3">
        <f t="shared" si="6"/>
        <v>888.0752</v>
      </c>
      <c r="E18">
        <f t="shared" si="7"/>
        <v>81.924800000000005</v>
      </c>
      <c r="G18">
        <f t="shared" si="8"/>
        <v>8.4458556701030932E-2</v>
      </c>
    </row>
    <row r="21" spans="1:7" x14ac:dyDescent="0.25">
      <c r="B21" s="1">
        <v>401</v>
      </c>
      <c r="C21" s="1">
        <v>785</v>
      </c>
      <c r="D21">
        <v>883.57142857142856</v>
      </c>
      <c r="E21">
        <v>785</v>
      </c>
    </row>
    <row r="22" spans="1:7" x14ac:dyDescent="0.25">
      <c r="B22" s="1">
        <v>402</v>
      </c>
      <c r="C22" s="1">
        <v>790</v>
      </c>
      <c r="D22">
        <v>852.31428571428569</v>
      </c>
      <c r="E22">
        <v>785</v>
      </c>
    </row>
    <row r="23" spans="1:7" x14ac:dyDescent="0.25">
      <c r="B23" s="1">
        <v>403</v>
      </c>
      <c r="C23" s="1">
        <v>850</v>
      </c>
      <c r="D23">
        <v>828.0822857142856</v>
      </c>
      <c r="E23">
        <v>787</v>
      </c>
    </row>
    <row r="24" spans="1:7" x14ac:dyDescent="0.25">
      <c r="B24" s="1">
        <v>404</v>
      </c>
      <c r="C24" s="1">
        <v>830</v>
      </c>
      <c r="D24">
        <v>840.17321142857134</v>
      </c>
      <c r="E24">
        <v>812.2</v>
      </c>
    </row>
    <row r="25" spans="1:7" x14ac:dyDescent="0.25">
      <c r="B25" s="1">
        <v>405</v>
      </c>
      <c r="C25" s="1">
        <v>870</v>
      </c>
      <c r="D25">
        <v>838.20698148571421</v>
      </c>
      <c r="E25">
        <v>819.31999999999994</v>
      </c>
    </row>
    <row r="26" spans="1:7" x14ac:dyDescent="0.25">
      <c r="B26" s="1">
        <v>406</v>
      </c>
      <c r="C26" s="1">
        <v>950</v>
      </c>
      <c r="D26">
        <v>856.84240574171417</v>
      </c>
      <c r="E26">
        <v>839.59199999999987</v>
      </c>
    </row>
    <row r="27" spans="1:7" x14ac:dyDescent="0.25">
      <c r="B27" s="1">
        <v>407</v>
      </c>
      <c r="C27" s="1">
        <v>970</v>
      </c>
      <c r="D27">
        <v>911.20257160630854</v>
      </c>
      <c r="E27">
        <v>883.75519999999983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6BEFED3018F4095ECFB83FC50BE07" ma:contentTypeVersion="14" ma:contentTypeDescription="Create a new document." ma:contentTypeScope="" ma:versionID="e2c4e349c7c9466aa04575efd16cdfef">
  <xsd:schema xmlns:xsd="http://www.w3.org/2001/XMLSchema" xmlns:xs="http://www.w3.org/2001/XMLSchema" xmlns:p="http://schemas.microsoft.com/office/2006/metadata/properties" xmlns:ns3="782ef5f7-0248-4679-b710-bcd33c47ef41" xmlns:ns4="e1c767aa-5d90-4f0c-abf0-4e5d3ab71b3d" targetNamespace="http://schemas.microsoft.com/office/2006/metadata/properties" ma:root="true" ma:fieldsID="b6cd5722a7fbfb84f55777ddc2880e26" ns3:_="" ns4:_="">
    <xsd:import namespace="782ef5f7-0248-4679-b710-bcd33c47ef41"/>
    <xsd:import namespace="e1c767aa-5d90-4f0c-abf0-4e5d3ab71b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ef5f7-0248-4679-b710-bcd33c47e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767aa-5d90-4f0c-abf0-4e5d3ab71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D3F6F0-4174-40B9-8A9C-43B7A1B70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ef5f7-0248-4679-b710-bcd33c47ef41"/>
    <ds:schemaRef ds:uri="e1c767aa-5d90-4f0c-abf0-4e5d3ab71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E49C73-5153-4E86-85F4-21F4D6DA4CD5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1c767aa-5d90-4f0c-abf0-4e5d3ab71b3d"/>
    <ds:schemaRef ds:uri="http://purl.org/dc/elements/1.1/"/>
    <ds:schemaRef ds:uri="782ef5f7-0248-4679-b710-bcd33c47ef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6433D5-1B3F-40EA-8374-1551A7F9FE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Mallidis</dc:creator>
  <cp:lastModifiedBy>Ioannis Mallidis</cp:lastModifiedBy>
  <dcterms:created xsi:type="dcterms:W3CDTF">2022-06-10T08:11:13Z</dcterms:created>
  <dcterms:modified xsi:type="dcterms:W3CDTF">2022-06-10T10:59:56Z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0x0101001316BEFED3018F4095ECFB83FC50BE07</vt:lpwstr>
  </property>
</Properties>
</file>