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:\Siakavelas_23022021\Σιακαβέλας 12_10_2018\10. Μαθήματα ΠΔΜ\1. Εργαστήριο Χημικής Μηχανικής ΙΙ\2025 - 2026\"/>
    </mc:Choice>
  </mc:AlternateContent>
  <xr:revisionPtr revIDLastSave="0" documentId="13_ncr:1_{D1EDE91C-A47D-44E1-A5D9-B9EF9FF46BB5}" xr6:coauthVersionLast="47" xr6:coauthVersionMax="47" xr10:uidLastSave="{00000000-0000-0000-0000-000000000000}"/>
  <bookViews>
    <workbookView xWindow="-25320" yWindow="420" windowWidth="25440" windowHeight="15390" xr2:uid="{00000000-000D-0000-FFFF-FFFF00000000}"/>
  </bookViews>
  <sheets>
    <sheet name="Φύλλο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4" i="1" l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5" i="1"/>
  <c r="N36" i="1"/>
  <c r="N37" i="1"/>
  <c r="N38" i="1"/>
  <c r="N39" i="1"/>
  <c r="N40" i="1"/>
  <c r="N6" i="1"/>
  <c r="Q19" i="1" l="1"/>
  <c r="Q18" i="1"/>
  <c r="Q10" i="1"/>
  <c r="O19" i="1" l="1"/>
  <c r="R19" i="1" s="1"/>
  <c r="O10" i="1" l="1"/>
  <c r="R10" i="1" s="1"/>
  <c r="O40" i="1"/>
  <c r="Q6" i="1"/>
  <c r="O6" i="1"/>
  <c r="Q40" i="1"/>
  <c r="R40" i="1" l="1"/>
  <c r="R6" i="1"/>
  <c r="O23" i="1"/>
  <c r="Q8" i="1"/>
  <c r="Q30" i="1"/>
  <c r="Q13" i="1"/>
  <c r="Q23" i="1"/>
  <c r="Q34" i="1"/>
  <c r="Q24" i="1"/>
  <c r="Q11" i="1"/>
  <c r="Q28" i="1"/>
  <c r="Q21" i="1"/>
  <c r="Q39" i="1"/>
  <c r="Q25" i="1"/>
  <c r="Q14" i="1"/>
  <c r="Q17" i="1"/>
  <c r="Q15" i="1"/>
  <c r="Q7" i="1"/>
  <c r="Q36" i="1"/>
  <c r="Q12" i="1"/>
  <c r="Q20" i="1"/>
  <c r="Q31" i="1"/>
  <c r="Q22" i="1"/>
  <c r="Q38" i="1"/>
  <c r="Q35" i="1"/>
  <c r="Q16" i="1"/>
  <c r="Q29" i="1"/>
  <c r="Q26" i="1"/>
  <c r="Q27" i="1"/>
  <c r="Q33" i="1"/>
  <c r="Q37" i="1"/>
  <c r="Q32" i="1"/>
  <c r="Q9" i="1"/>
  <c r="O17" i="1"/>
  <c r="O33" i="1"/>
  <c r="O16" i="1"/>
  <c r="O35" i="1"/>
  <c r="R35" i="1" s="1"/>
  <c r="O28" i="1"/>
  <c r="R28" i="1" s="1"/>
  <c r="O34" i="1"/>
  <c r="O13" i="1"/>
  <c r="O30" i="1"/>
  <c r="O24" i="1"/>
  <c r="O11" i="1"/>
  <c r="O21" i="1"/>
  <c r="O8" i="1"/>
  <c r="O39" i="1"/>
  <c r="O25" i="1"/>
  <c r="O14" i="1"/>
  <c r="O15" i="1"/>
  <c r="O7" i="1"/>
  <c r="O36" i="1"/>
  <c r="R36" i="1" s="1"/>
  <c r="O12" i="1"/>
  <c r="O20" i="1"/>
  <c r="O31" i="1"/>
  <c r="R31" i="1" s="1"/>
  <c r="O18" i="1"/>
  <c r="O22" i="1"/>
  <c r="O38" i="1"/>
  <c r="O29" i="1"/>
  <c r="O26" i="1"/>
  <c r="O27" i="1"/>
  <c r="O37" i="1"/>
  <c r="O32" i="1"/>
  <c r="O9" i="1"/>
  <c r="R39" i="1" l="1"/>
  <c r="R20" i="1"/>
  <c r="R29" i="1"/>
  <c r="R37" i="1"/>
  <c r="R34" i="1"/>
  <c r="R32" i="1"/>
  <c r="R33" i="1"/>
  <c r="R38" i="1"/>
  <c r="R30" i="1"/>
  <c r="R11" i="1"/>
  <c r="R26" i="1"/>
  <c r="R12" i="1"/>
  <c r="R8" i="1"/>
  <c r="R27" i="1"/>
  <c r="R22" i="1"/>
  <c r="R21" i="1"/>
  <c r="R14" i="1"/>
  <c r="R13" i="1"/>
  <c r="R9" i="1"/>
  <c r="R25" i="1"/>
  <c r="R18" i="1"/>
  <c r="R24" i="1"/>
  <c r="R15" i="1"/>
  <c r="R23" i="1"/>
  <c r="R17" i="1"/>
  <c r="R16" i="1"/>
  <c r="R7" i="1"/>
</calcChain>
</file>

<file path=xl/sharedStrings.xml><?xml version="1.0" encoding="utf-8"?>
<sst xmlns="http://schemas.openxmlformats.org/spreadsheetml/2006/main" count="21" uniqueCount="20">
  <si>
    <t>Αριθμός Μητρώου</t>
  </si>
  <si>
    <t>Α/Α</t>
  </si>
  <si>
    <t>Τεχνικές Χαρακτηρισμού Καταλυτικών Δειγμάτων</t>
  </si>
  <si>
    <t xml:space="preserve">	Ξηρή αναμόρφωση του βιοαερίου</t>
  </si>
  <si>
    <t>Καταλυτική εκλεκτική αποξυγόνωση φυτικών ελαίων</t>
  </si>
  <si>
    <t>Ατμοαναμόρφωση γλυκερόλης</t>
  </si>
  <si>
    <t>Αναμόρφωση αιθανίου</t>
  </si>
  <si>
    <t>M.O βαθμολογιών εργασιών</t>
  </si>
  <si>
    <t>Τελική εξέταση</t>
  </si>
  <si>
    <t>20% των εργασιών εξαμήνου</t>
  </si>
  <si>
    <t>Τελικός Βαθμός</t>
  </si>
  <si>
    <t>80% της τελικής εξέτασης</t>
  </si>
  <si>
    <t>Εργαστηριακη αναφορά πειράματος</t>
  </si>
  <si>
    <t>Μέθοδοι Παρασκευής και Χαρακτηρισμός οξειδίων μέσω της Τεχνικής XRD</t>
  </si>
  <si>
    <t>Εργαστηριακές Ασκήσεις</t>
  </si>
  <si>
    <t>Ημερομηνία διεξαγωγής εργαστηριακής άσκησης</t>
  </si>
  <si>
    <t>Απουσία</t>
  </si>
  <si>
    <t>Σύνθεση καταλυτών</t>
  </si>
  <si>
    <t>Παρουσία</t>
  </si>
  <si>
    <t>Μηδέν: Για τις εργασίες που δεν έχουν κατατεθεί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</si>
</sst>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161"/>
    </font>
    <font>
      <b/>
      <sz val="11"/>
      <color theme="1"/>
      <name val="Times New Roman"/>
      <family val="1"/>
      <charset val="161"/>
    </font>
    <font>
      <sz val="10"/>
      <color theme="1"/>
      <name val="Times New Roman"/>
      <family val="1"/>
      <charset val="161"/>
    </font>
    <font>
      <sz val="11"/>
      <name val="Times New Roman"/>
      <family val="1"/>
      <charset val="161"/>
    </font>
    <font>
      <b/>
      <sz val="14"/>
      <color theme="1"/>
      <name val="Times New Roman"/>
      <family val="1"/>
      <charset val="161"/>
    </font>
    <font>
      <b/>
      <sz val="20"/>
      <color theme="1"/>
      <name val="Times New Roman"/>
      <family val="1"/>
      <charset val="161"/>
    </font>
    <font>
      <b/>
      <i/>
      <sz val="20"/>
      <color theme="1"/>
      <name val="Times New Roman"/>
      <family val="1"/>
      <charset val="161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00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164" fontId="1" fillId="0" borderId="6" xfId="0" applyNumberFormat="1" applyFont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164" fontId="1" fillId="0" borderId="8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164" fontId="1" fillId="0" borderId="10" xfId="0" applyNumberFormat="1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164" fontId="1" fillId="0" borderId="11" xfId="0" applyNumberFormat="1" applyFont="1" applyBorder="1" applyAlignment="1">
      <alignment horizontal="center" vertical="center"/>
    </xf>
    <xf numFmtId="164" fontId="1" fillId="0" borderId="12" xfId="0" applyNumberFormat="1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16" fontId="2" fillId="0" borderId="0" xfId="0" applyNumberFormat="1" applyFont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 wrapText="1"/>
    </xf>
    <xf numFmtId="164" fontId="1" fillId="0" borderId="19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2" fillId="5" borderId="5" xfId="0" applyNumberFormat="1" applyFont="1" applyFill="1" applyBorder="1" applyAlignment="1">
      <alignment horizontal="center" vertical="center"/>
    </xf>
    <xf numFmtId="14" fontId="2" fillId="5" borderId="5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164" fontId="1" fillId="6" borderId="1" xfId="0" applyNumberFormat="1" applyFont="1" applyFill="1" applyBorder="1" applyAlignment="1">
      <alignment horizontal="center" vertical="center"/>
    </xf>
    <xf numFmtId="164" fontId="1" fillId="6" borderId="19" xfId="0" applyNumberFormat="1" applyFont="1" applyFill="1" applyBorder="1" applyAlignment="1">
      <alignment horizontal="center" vertical="center"/>
    </xf>
    <xf numFmtId="0" fontId="1" fillId="6" borderId="9" xfId="0" applyFont="1" applyFill="1" applyBorder="1" applyAlignment="1">
      <alignment horizontal="center" vertical="center"/>
    </xf>
    <xf numFmtId="164" fontId="1" fillId="6" borderId="11" xfId="0" applyNumberFormat="1" applyFont="1" applyFill="1" applyBorder="1" applyAlignment="1">
      <alignment horizontal="center" vertical="center"/>
    </xf>
    <xf numFmtId="164" fontId="1" fillId="2" borderId="6" xfId="0" applyNumberFormat="1" applyFont="1" applyFill="1" applyBorder="1" applyAlignment="1">
      <alignment horizontal="center" vertical="center"/>
    </xf>
    <xf numFmtId="164" fontId="1" fillId="2" borderId="11" xfId="0" applyNumberFormat="1" applyFont="1" applyFill="1" applyBorder="1" applyAlignment="1">
      <alignment horizontal="center" vertical="center"/>
    </xf>
    <xf numFmtId="164" fontId="1" fillId="2" borderId="19" xfId="0" applyNumberFormat="1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2" fillId="5" borderId="17" xfId="0" applyFont="1" applyFill="1" applyBorder="1" applyAlignment="1">
      <alignment horizontal="center" vertical="center"/>
    </xf>
    <xf numFmtId="0" fontId="2" fillId="5" borderId="18" xfId="0" applyFont="1" applyFill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R45"/>
  <sheetViews>
    <sheetView tabSelected="1" zoomScale="70" zoomScaleNormal="70" workbookViewId="0">
      <selection activeCell="G45" sqref="G45"/>
    </sheetView>
  </sheetViews>
  <sheetFormatPr defaultRowHeight="14.25" x14ac:dyDescent="0.25"/>
  <cols>
    <col min="1" max="1" width="9.140625" style="2"/>
    <col min="2" max="2" width="8.7109375" style="2" customWidth="1"/>
    <col min="3" max="3" width="53.28515625" style="2" customWidth="1"/>
    <col min="4" max="4" width="10.140625" style="2" bestFit="1" customWidth="1"/>
    <col min="5" max="5" width="11.28515625" style="2" bestFit="1" customWidth="1"/>
    <col min="6" max="6" width="16.42578125" style="2" bestFit="1" customWidth="1"/>
    <col min="7" max="7" width="21.85546875" style="2" bestFit="1" customWidth="1"/>
    <col min="8" max="8" width="19.28515625" style="2" bestFit="1" customWidth="1"/>
    <col min="9" max="9" width="13.85546875" style="2" bestFit="1" customWidth="1"/>
    <col min="10" max="10" width="18.5703125" style="2" bestFit="1" customWidth="1"/>
    <col min="11" max="11" width="22.42578125" style="2" bestFit="1" customWidth="1"/>
    <col min="12" max="12" width="22.42578125" style="2" customWidth="1"/>
    <col min="13" max="13" width="19.28515625" style="2" bestFit="1" customWidth="1"/>
    <col min="14" max="14" width="18.7109375" style="2" bestFit="1" customWidth="1"/>
    <col min="15" max="15" width="19.28515625" style="2" bestFit="1" customWidth="1"/>
    <col min="16" max="16" width="17.28515625" style="2" customWidth="1"/>
    <col min="17" max="17" width="15.140625" style="2" customWidth="1"/>
    <col min="18" max="18" width="16.28515625" style="2" bestFit="1" customWidth="1"/>
    <col min="19" max="16384" width="9.140625" style="2"/>
  </cols>
  <sheetData>
    <row r="2" spans="2:18" ht="15" thickBot="1" x14ac:dyDescent="0.3">
      <c r="H2" s="22"/>
    </row>
    <row r="3" spans="2:18" ht="22.5" customHeight="1" thickBot="1" x14ac:dyDescent="0.3">
      <c r="D3" s="49" t="s">
        <v>14</v>
      </c>
      <c r="E3" s="50"/>
      <c r="F3" s="50"/>
      <c r="G3" s="50"/>
      <c r="H3" s="50"/>
      <c r="I3" s="50"/>
      <c r="J3" s="50"/>
      <c r="K3" s="50"/>
      <c r="L3" s="50"/>
      <c r="M3" s="51"/>
      <c r="N3" s="21"/>
      <c r="O3" s="21"/>
    </row>
    <row r="4" spans="2:18" ht="57.75" customHeight="1" thickBot="1" x14ac:dyDescent="0.3">
      <c r="B4" s="23" t="s">
        <v>1</v>
      </c>
      <c r="C4" s="23" t="s">
        <v>0</v>
      </c>
      <c r="D4" s="52" t="s">
        <v>17</v>
      </c>
      <c r="E4" s="53"/>
      <c r="F4" s="24" t="s">
        <v>2</v>
      </c>
      <c r="G4" s="24" t="s">
        <v>13</v>
      </c>
      <c r="H4" s="24" t="s">
        <v>3</v>
      </c>
      <c r="I4" s="24" t="s">
        <v>6</v>
      </c>
      <c r="J4" s="24" t="s">
        <v>5</v>
      </c>
      <c r="K4" s="24" t="s">
        <v>4</v>
      </c>
      <c r="L4" s="24" t="s">
        <v>12</v>
      </c>
      <c r="M4" s="24" t="s">
        <v>12</v>
      </c>
      <c r="N4" s="10" t="s">
        <v>7</v>
      </c>
      <c r="O4" s="10" t="s">
        <v>9</v>
      </c>
      <c r="P4" s="11" t="s">
        <v>8</v>
      </c>
      <c r="Q4" s="10" t="s">
        <v>11</v>
      </c>
      <c r="R4" s="9" t="s">
        <v>10</v>
      </c>
    </row>
    <row r="5" spans="2:18" ht="18" customHeight="1" thickBot="1" x14ac:dyDescent="0.3">
      <c r="B5" s="45" t="s">
        <v>15</v>
      </c>
      <c r="C5" s="46"/>
      <c r="D5" s="27">
        <v>45937</v>
      </c>
      <c r="E5" s="27">
        <v>45944</v>
      </c>
      <c r="F5" s="28">
        <v>45951</v>
      </c>
      <c r="G5" s="28">
        <v>45965</v>
      </c>
      <c r="H5" s="28">
        <v>45972</v>
      </c>
      <c r="I5" s="28">
        <v>45979</v>
      </c>
      <c r="J5" s="28">
        <v>45986</v>
      </c>
      <c r="K5" s="28">
        <v>45993</v>
      </c>
      <c r="L5" s="28">
        <v>46000</v>
      </c>
      <c r="M5" s="28">
        <v>46007</v>
      </c>
      <c r="N5" s="47"/>
      <c r="O5" s="47"/>
      <c r="P5" s="47"/>
      <c r="Q5" s="47"/>
      <c r="R5" s="48"/>
    </row>
    <row r="6" spans="2:18" ht="15" x14ac:dyDescent="0.25">
      <c r="B6" s="13">
        <v>1</v>
      </c>
      <c r="C6" s="7">
        <v>356</v>
      </c>
      <c r="D6" s="7"/>
      <c r="E6" s="32"/>
      <c r="F6" s="8">
        <v>8</v>
      </c>
      <c r="G6" s="39">
        <v>0</v>
      </c>
      <c r="H6" s="8">
        <v>7</v>
      </c>
      <c r="I6" s="39">
        <v>7.7</v>
      </c>
      <c r="J6" s="8">
        <v>0</v>
      </c>
      <c r="K6" s="39">
        <v>9</v>
      </c>
      <c r="L6" s="8"/>
      <c r="M6" s="39">
        <v>9.5</v>
      </c>
      <c r="N6" s="4">
        <f>SUM(F6:M6)/7</f>
        <v>5.8857142857142861</v>
      </c>
      <c r="O6" s="4">
        <f t="shared" ref="O6:O39" si="0">N6*0.2</f>
        <v>1.1771428571428573</v>
      </c>
      <c r="P6" s="26"/>
      <c r="Q6" s="4">
        <f t="shared" ref="Q6:Q39" si="1">P6*0.8</f>
        <v>0</v>
      </c>
      <c r="R6" s="16">
        <f t="shared" ref="R6:R40" si="2">SUM(O6+Q6)</f>
        <v>1.1771428571428573</v>
      </c>
    </row>
    <row r="7" spans="2:18" s="1" customFormat="1" ht="15" x14ac:dyDescent="0.25">
      <c r="B7" s="15">
        <v>2</v>
      </c>
      <c r="C7" s="3">
        <v>551</v>
      </c>
      <c r="D7" s="3"/>
      <c r="E7" s="29"/>
      <c r="F7" s="4">
        <v>8.5</v>
      </c>
      <c r="G7" s="34">
        <v>9.5</v>
      </c>
      <c r="H7" s="34">
        <v>8</v>
      </c>
      <c r="I7" s="4">
        <v>8.1999999999999993</v>
      </c>
      <c r="J7" s="4">
        <v>8.6999999999999993</v>
      </c>
      <c r="K7" s="34">
        <v>9.5</v>
      </c>
      <c r="L7" s="4"/>
      <c r="M7" s="34">
        <v>9</v>
      </c>
      <c r="N7" s="4">
        <f t="shared" ref="N7:N40" si="3">SUM(F7:M7)/7</f>
        <v>8.7714285714285722</v>
      </c>
      <c r="O7" s="8">
        <f t="shared" si="0"/>
        <v>1.7542857142857144</v>
      </c>
      <c r="P7" s="8"/>
      <c r="Q7" s="8">
        <f t="shared" si="1"/>
        <v>0</v>
      </c>
      <c r="R7" s="14">
        <f t="shared" si="2"/>
        <v>1.7542857142857144</v>
      </c>
    </row>
    <row r="8" spans="2:18" s="1" customFormat="1" ht="15" x14ac:dyDescent="0.25">
      <c r="B8" s="15">
        <v>3</v>
      </c>
      <c r="C8" s="3">
        <v>554</v>
      </c>
      <c r="D8" s="3"/>
      <c r="E8" s="29"/>
      <c r="F8" s="4">
        <v>8.8000000000000007</v>
      </c>
      <c r="G8" s="34">
        <v>9.5</v>
      </c>
      <c r="H8" s="4">
        <v>8</v>
      </c>
      <c r="I8" s="34">
        <v>8.5</v>
      </c>
      <c r="J8" s="4">
        <v>7.5</v>
      </c>
      <c r="K8" s="34">
        <v>9</v>
      </c>
      <c r="L8" s="4"/>
      <c r="M8" s="34">
        <v>9</v>
      </c>
      <c r="N8" s="4">
        <f t="shared" si="3"/>
        <v>8.6142857142857139</v>
      </c>
      <c r="O8" s="4">
        <f t="shared" si="0"/>
        <v>1.7228571428571429</v>
      </c>
      <c r="P8" s="4"/>
      <c r="Q8" s="4">
        <f t="shared" si="1"/>
        <v>0</v>
      </c>
      <c r="R8" s="16">
        <f t="shared" si="2"/>
        <v>1.7228571428571429</v>
      </c>
    </row>
    <row r="9" spans="2:18" s="1" customFormat="1" ht="12.75" customHeight="1" x14ac:dyDescent="0.25">
      <c r="B9" s="13">
        <v>4</v>
      </c>
      <c r="C9" s="3">
        <v>558</v>
      </c>
      <c r="D9" s="29"/>
      <c r="E9" s="3"/>
      <c r="F9" s="34">
        <v>9.1999999999999993</v>
      </c>
      <c r="G9" s="4">
        <v>9.5</v>
      </c>
      <c r="H9" s="34">
        <v>9</v>
      </c>
      <c r="I9" s="4">
        <v>8.6999999999999993</v>
      </c>
      <c r="J9" s="4">
        <v>9.1999999999999993</v>
      </c>
      <c r="K9" s="4">
        <v>7.5</v>
      </c>
      <c r="L9" s="34">
        <v>9.5</v>
      </c>
      <c r="M9" s="4"/>
      <c r="N9" s="4">
        <f t="shared" si="3"/>
        <v>8.9428571428571413</v>
      </c>
      <c r="O9" s="4">
        <f t="shared" si="0"/>
        <v>1.7885714285714283</v>
      </c>
      <c r="P9" s="4"/>
      <c r="Q9" s="4">
        <f t="shared" si="1"/>
        <v>0</v>
      </c>
      <c r="R9" s="16">
        <f t="shared" si="2"/>
        <v>1.7885714285714283</v>
      </c>
    </row>
    <row r="10" spans="2:18" s="1" customFormat="1" ht="12.75" customHeight="1" x14ac:dyDescent="0.25">
      <c r="B10" s="15">
        <v>5</v>
      </c>
      <c r="C10" s="3">
        <v>559</v>
      </c>
      <c r="D10" s="3"/>
      <c r="E10" s="3"/>
      <c r="F10" s="4">
        <v>8.6999999999999993</v>
      </c>
      <c r="G10" s="34">
        <v>8.5</v>
      </c>
      <c r="H10" s="4">
        <v>9.5</v>
      </c>
      <c r="I10" s="34">
        <v>9</v>
      </c>
      <c r="J10" s="4">
        <v>8.8000000000000007</v>
      </c>
      <c r="K10" s="34">
        <v>7.5</v>
      </c>
      <c r="L10" s="34">
        <v>9.5</v>
      </c>
      <c r="M10" s="4"/>
      <c r="N10" s="4">
        <f t="shared" si="3"/>
        <v>8.7857142857142865</v>
      </c>
      <c r="O10" s="4">
        <f t="shared" si="0"/>
        <v>1.7571428571428573</v>
      </c>
      <c r="P10" s="4"/>
      <c r="Q10" s="4">
        <f t="shared" si="1"/>
        <v>0</v>
      </c>
      <c r="R10" s="16">
        <f t="shared" si="2"/>
        <v>1.7571428571428573</v>
      </c>
    </row>
    <row r="11" spans="2:18" s="1" customFormat="1" ht="15" x14ac:dyDescent="0.25">
      <c r="B11" s="13">
        <v>6</v>
      </c>
      <c r="C11" s="3">
        <v>561</v>
      </c>
      <c r="D11" s="29"/>
      <c r="E11" s="3"/>
      <c r="F11" s="34">
        <v>7</v>
      </c>
      <c r="G11" s="4">
        <v>8.8000000000000007</v>
      </c>
      <c r="H11" s="4">
        <v>8.5</v>
      </c>
      <c r="I11" s="4">
        <v>9.5</v>
      </c>
      <c r="J11" s="34">
        <v>8</v>
      </c>
      <c r="K11" s="4">
        <v>9.5</v>
      </c>
      <c r="L11" s="4"/>
      <c r="M11" s="35">
        <v>0</v>
      </c>
      <c r="N11" s="4">
        <f t="shared" si="3"/>
        <v>7.3285714285714283</v>
      </c>
      <c r="O11" s="4">
        <f t="shared" si="0"/>
        <v>1.4657142857142857</v>
      </c>
      <c r="P11" s="4"/>
      <c r="Q11" s="4">
        <f t="shared" si="1"/>
        <v>0</v>
      </c>
      <c r="R11" s="16">
        <f t="shared" si="2"/>
        <v>1.4657142857142857</v>
      </c>
    </row>
    <row r="12" spans="2:18" s="1" customFormat="1" ht="15" x14ac:dyDescent="0.25">
      <c r="B12" s="15">
        <v>7</v>
      </c>
      <c r="C12" s="3">
        <v>562</v>
      </c>
      <c r="D12" s="3"/>
      <c r="E12" s="29"/>
      <c r="F12" s="4">
        <v>9.1999999999999993</v>
      </c>
      <c r="G12" s="34">
        <v>9</v>
      </c>
      <c r="H12" s="4">
        <v>9</v>
      </c>
      <c r="I12" s="34">
        <v>0</v>
      </c>
      <c r="J12" s="4">
        <v>0</v>
      </c>
      <c r="K12" s="34">
        <v>0</v>
      </c>
      <c r="L12" s="4"/>
      <c r="M12" s="34">
        <v>9.5</v>
      </c>
      <c r="N12" s="4">
        <f t="shared" si="3"/>
        <v>5.2428571428571429</v>
      </c>
      <c r="O12" s="4">
        <f t="shared" si="0"/>
        <v>1.0485714285714287</v>
      </c>
      <c r="P12" s="4"/>
      <c r="Q12" s="4">
        <f t="shared" si="1"/>
        <v>0</v>
      </c>
      <c r="R12" s="16">
        <f t="shared" si="2"/>
        <v>1.0485714285714287</v>
      </c>
    </row>
    <row r="13" spans="2:18" s="1" customFormat="1" ht="15" x14ac:dyDescent="0.25">
      <c r="B13" s="15">
        <v>8</v>
      </c>
      <c r="C13" s="3">
        <v>565</v>
      </c>
      <c r="D13" s="3"/>
      <c r="E13" s="29"/>
      <c r="F13" s="4">
        <v>9</v>
      </c>
      <c r="G13" s="34">
        <v>9</v>
      </c>
      <c r="H13" s="4">
        <v>9.6999999999999993</v>
      </c>
      <c r="I13" s="34">
        <v>8.6999999999999993</v>
      </c>
      <c r="J13" s="4"/>
      <c r="K13" s="41">
        <v>8.5</v>
      </c>
      <c r="L13" s="35"/>
      <c r="M13" s="4">
        <v>9.5</v>
      </c>
      <c r="N13" s="4">
        <f t="shared" si="3"/>
        <v>7.7714285714285714</v>
      </c>
      <c r="O13" s="4">
        <f t="shared" si="0"/>
        <v>1.5542857142857143</v>
      </c>
      <c r="P13" s="4"/>
      <c r="Q13" s="4">
        <f t="shared" si="1"/>
        <v>0</v>
      </c>
      <c r="R13" s="16">
        <f t="shared" si="2"/>
        <v>1.5542857142857143</v>
      </c>
    </row>
    <row r="14" spans="2:18" s="1" customFormat="1" ht="15" x14ac:dyDescent="0.25">
      <c r="B14" s="13">
        <v>9</v>
      </c>
      <c r="C14" s="3">
        <v>566</v>
      </c>
      <c r="D14" s="29"/>
      <c r="E14" s="3"/>
      <c r="F14" s="34">
        <v>8.6999999999999993</v>
      </c>
      <c r="G14" s="4">
        <v>9</v>
      </c>
      <c r="H14" s="34">
        <v>8</v>
      </c>
      <c r="I14" s="4">
        <v>8.5</v>
      </c>
      <c r="J14" s="34">
        <v>7.5</v>
      </c>
      <c r="K14" s="25">
        <v>7</v>
      </c>
      <c r="L14" s="4"/>
      <c r="M14" s="35">
        <v>0</v>
      </c>
      <c r="N14" s="4">
        <f t="shared" si="3"/>
        <v>6.9571428571428573</v>
      </c>
      <c r="O14" s="4">
        <f t="shared" si="0"/>
        <v>1.3914285714285715</v>
      </c>
      <c r="P14" s="4"/>
      <c r="Q14" s="4">
        <f t="shared" si="1"/>
        <v>0</v>
      </c>
      <c r="R14" s="16">
        <f t="shared" si="2"/>
        <v>1.3914285714285715</v>
      </c>
    </row>
    <row r="15" spans="2:18" s="1" customFormat="1" ht="15" x14ac:dyDescent="0.25">
      <c r="B15" s="15">
        <v>10</v>
      </c>
      <c r="C15" s="3">
        <v>573</v>
      </c>
      <c r="D15" s="29"/>
      <c r="E15" s="3"/>
      <c r="F15" s="34">
        <v>9.5</v>
      </c>
      <c r="G15" s="4">
        <v>8.5</v>
      </c>
      <c r="H15" s="34">
        <v>8.5</v>
      </c>
      <c r="I15" s="4">
        <v>0</v>
      </c>
      <c r="J15" s="34">
        <v>7.5</v>
      </c>
      <c r="K15" s="25">
        <v>9</v>
      </c>
      <c r="L15" s="34">
        <v>10</v>
      </c>
      <c r="M15" s="4"/>
      <c r="N15" s="4">
        <f t="shared" si="3"/>
        <v>7.5714285714285712</v>
      </c>
      <c r="O15" s="4">
        <f t="shared" si="0"/>
        <v>1.5142857142857142</v>
      </c>
      <c r="P15" s="4"/>
      <c r="Q15" s="4">
        <f t="shared" si="1"/>
        <v>0</v>
      </c>
      <c r="R15" s="16">
        <f t="shared" si="2"/>
        <v>1.5142857142857142</v>
      </c>
    </row>
    <row r="16" spans="2:18" s="1" customFormat="1" ht="15" x14ac:dyDescent="0.25">
      <c r="B16" s="13">
        <v>11</v>
      </c>
      <c r="C16" s="3">
        <v>575</v>
      </c>
      <c r="D16" s="29"/>
      <c r="E16" s="3"/>
      <c r="F16" s="34">
        <v>8.6999999999999993</v>
      </c>
      <c r="G16" s="4">
        <v>8.5</v>
      </c>
      <c r="H16" s="4">
        <v>9.8000000000000007</v>
      </c>
      <c r="I16" s="4">
        <v>9.5</v>
      </c>
      <c r="J16" s="34">
        <v>9</v>
      </c>
      <c r="K16" s="25">
        <v>9</v>
      </c>
      <c r="L16" s="34">
        <v>0</v>
      </c>
      <c r="M16" s="4"/>
      <c r="N16" s="4">
        <f t="shared" si="3"/>
        <v>7.7857142857142856</v>
      </c>
      <c r="O16" s="4">
        <f t="shared" si="0"/>
        <v>1.5571428571428572</v>
      </c>
      <c r="P16" s="4"/>
      <c r="Q16" s="4">
        <f t="shared" si="1"/>
        <v>0</v>
      </c>
      <c r="R16" s="16">
        <f t="shared" si="2"/>
        <v>1.5571428571428572</v>
      </c>
    </row>
    <row r="17" spans="2:18" s="1" customFormat="1" ht="15" x14ac:dyDescent="0.25">
      <c r="B17" s="15">
        <v>12</v>
      </c>
      <c r="C17" s="3">
        <v>576</v>
      </c>
      <c r="D17" s="3"/>
      <c r="E17" s="29"/>
      <c r="F17" s="4">
        <v>8.5</v>
      </c>
      <c r="G17" s="34">
        <v>9.5</v>
      </c>
      <c r="H17" s="4">
        <v>7</v>
      </c>
      <c r="I17" s="34">
        <v>7</v>
      </c>
      <c r="J17" s="4">
        <v>8</v>
      </c>
      <c r="K17" s="41">
        <v>0</v>
      </c>
      <c r="L17" s="34">
        <v>10</v>
      </c>
      <c r="M17" s="4"/>
      <c r="N17" s="4">
        <f t="shared" si="3"/>
        <v>7.1428571428571432</v>
      </c>
      <c r="O17" s="4">
        <f t="shared" si="0"/>
        <v>1.4285714285714288</v>
      </c>
      <c r="P17" s="4"/>
      <c r="Q17" s="4">
        <f t="shared" si="1"/>
        <v>0</v>
      </c>
      <c r="R17" s="16">
        <f t="shared" si="2"/>
        <v>1.4285714285714288</v>
      </c>
    </row>
    <row r="18" spans="2:18" s="1" customFormat="1" ht="15" x14ac:dyDescent="0.25">
      <c r="B18" s="15">
        <v>13</v>
      </c>
      <c r="C18" s="3">
        <v>578</v>
      </c>
      <c r="D18" s="29"/>
      <c r="E18" s="3"/>
      <c r="F18" s="34">
        <v>8</v>
      </c>
      <c r="G18" s="4">
        <v>9</v>
      </c>
      <c r="H18" s="4">
        <v>8.5</v>
      </c>
      <c r="I18" s="4">
        <v>9</v>
      </c>
      <c r="J18" s="34">
        <v>7</v>
      </c>
      <c r="K18" s="25">
        <v>9.5</v>
      </c>
      <c r="L18" s="34">
        <v>0</v>
      </c>
      <c r="M18" s="4"/>
      <c r="N18" s="4">
        <f t="shared" si="3"/>
        <v>7.2857142857142856</v>
      </c>
      <c r="O18" s="4">
        <f t="shared" si="0"/>
        <v>1.4571428571428573</v>
      </c>
      <c r="P18" s="4"/>
      <c r="Q18" s="4">
        <f>P18*0.8</f>
        <v>0</v>
      </c>
      <c r="R18" s="16">
        <f t="shared" si="2"/>
        <v>1.4571428571428573</v>
      </c>
    </row>
    <row r="19" spans="2:18" s="1" customFormat="1" ht="15" x14ac:dyDescent="0.25">
      <c r="B19" s="13">
        <v>14</v>
      </c>
      <c r="C19" s="3">
        <v>579</v>
      </c>
      <c r="D19" s="3"/>
      <c r="E19" s="31"/>
      <c r="F19" s="4">
        <v>8</v>
      </c>
      <c r="G19" s="35">
        <v>8.5</v>
      </c>
      <c r="H19" s="4">
        <v>7</v>
      </c>
      <c r="I19" s="34">
        <v>8.5</v>
      </c>
      <c r="J19" s="4">
        <v>7.8</v>
      </c>
      <c r="K19" s="41">
        <v>7</v>
      </c>
      <c r="L19" s="4"/>
      <c r="M19" s="34">
        <v>9</v>
      </c>
      <c r="N19" s="4">
        <f t="shared" si="3"/>
        <v>7.9714285714285706</v>
      </c>
      <c r="O19" s="4">
        <f t="shared" si="0"/>
        <v>1.5942857142857143</v>
      </c>
      <c r="P19" s="4"/>
      <c r="Q19" s="4">
        <f>P19*0.8</f>
        <v>0</v>
      </c>
      <c r="R19" s="16">
        <f t="shared" ref="R19" si="4">SUM(O19+Q19)</f>
        <v>1.5942857142857143</v>
      </c>
    </row>
    <row r="20" spans="2:18" s="1" customFormat="1" ht="15" x14ac:dyDescent="0.25">
      <c r="B20" s="15">
        <v>15</v>
      </c>
      <c r="C20" s="3">
        <v>581</v>
      </c>
      <c r="D20" s="31"/>
      <c r="E20" s="3"/>
      <c r="F20" s="34">
        <v>9</v>
      </c>
      <c r="G20" s="4">
        <v>9.5</v>
      </c>
      <c r="H20" s="34">
        <v>9.3000000000000007</v>
      </c>
      <c r="I20" s="4">
        <v>8.5</v>
      </c>
      <c r="J20" s="34">
        <v>8.5</v>
      </c>
      <c r="K20" s="25">
        <v>9.5</v>
      </c>
      <c r="L20" s="34">
        <v>0</v>
      </c>
      <c r="M20" s="4"/>
      <c r="N20" s="4">
        <f t="shared" si="3"/>
        <v>7.7571428571428571</v>
      </c>
      <c r="O20" s="4">
        <f t="shared" si="0"/>
        <v>1.5514285714285716</v>
      </c>
      <c r="P20" s="4"/>
      <c r="Q20" s="4">
        <f t="shared" si="1"/>
        <v>0</v>
      </c>
      <c r="R20" s="16">
        <f>SUM(O20+Q20)</f>
        <v>1.5514285714285716</v>
      </c>
    </row>
    <row r="21" spans="2:18" s="1" customFormat="1" ht="15" x14ac:dyDescent="0.25">
      <c r="B21" s="13">
        <v>16</v>
      </c>
      <c r="C21" s="3">
        <v>585</v>
      </c>
      <c r="D21" s="29"/>
      <c r="E21" s="3"/>
      <c r="F21" s="34">
        <v>8.5</v>
      </c>
      <c r="G21" s="4">
        <v>10</v>
      </c>
      <c r="H21" s="34">
        <v>8.5</v>
      </c>
      <c r="I21" s="4">
        <v>8.5</v>
      </c>
      <c r="J21" s="34">
        <v>8.8000000000000007</v>
      </c>
      <c r="K21" s="25">
        <v>8</v>
      </c>
      <c r="L21" s="4"/>
      <c r="M21" s="34">
        <v>9</v>
      </c>
      <c r="N21" s="4">
        <f t="shared" si="3"/>
        <v>8.7571428571428562</v>
      </c>
      <c r="O21" s="4">
        <f t="shared" si="0"/>
        <v>1.7514285714285713</v>
      </c>
      <c r="P21" s="4"/>
      <c r="Q21" s="4">
        <f t="shared" si="1"/>
        <v>0</v>
      </c>
      <c r="R21" s="16">
        <f t="shared" si="2"/>
        <v>1.7514285714285713</v>
      </c>
    </row>
    <row r="22" spans="2:18" s="1" customFormat="1" ht="15" x14ac:dyDescent="0.25">
      <c r="B22" s="15">
        <v>17</v>
      </c>
      <c r="C22" s="3">
        <v>592</v>
      </c>
      <c r="D22" s="29"/>
      <c r="E22" s="3"/>
      <c r="F22" s="34">
        <v>8.6999999999999993</v>
      </c>
      <c r="G22" s="4">
        <v>9</v>
      </c>
      <c r="H22" s="35">
        <v>8.6999999999999993</v>
      </c>
      <c r="I22" s="4">
        <v>8.1999999999999993</v>
      </c>
      <c r="J22" s="34">
        <v>8.5</v>
      </c>
      <c r="K22" s="25">
        <v>7.5</v>
      </c>
      <c r="L22" s="34">
        <v>9.5</v>
      </c>
      <c r="M22" s="4"/>
      <c r="N22" s="4">
        <f t="shared" si="3"/>
        <v>8.5857142857142854</v>
      </c>
      <c r="O22" s="4">
        <f t="shared" si="0"/>
        <v>1.7171428571428571</v>
      </c>
      <c r="P22" s="4"/>
      <c r="Q22" s="4">
        <f t="shared" si="1"/>
        <v>0</v>
      </c>
      <c r="R22" s="16">
        <f t="shared" si="2"/>
        <v>1.7171428571428571</v>
      </c>
    </row>
    <row r="23" spans="2:18" s="1" customFormat="1" ht="15" x14ac:dyDescent="0.25">
      <c r="B23" s="15">
        <v>18</v>
      </c>
      <c r="C23" s="3">
        <v>594</v>
      </c>
      <c r="D23" s="3"/>
      <c r="E23" s="29"/>
      <c r="F23" s="4">
        <v>8.5</v>
      </c>
      <c r="G23" s="34">
        <v>9</v>
      </c>
      <c r="H23" s="4">
        <v>7</v>
      </c>
      <c r="I23" s="34">
        <v>7.2</v>
      </c>
      <c r="J23" s="4">
        <v>0</v>
      </c>
      <c r="K23" s="41">
        <v>0</v>
      </c>
      <c r="L23" s="4"/>
      <c r="M23" s="34">
        <v>9.5</v>
      </c>
      <c r="N23" s="4">
        <f t="shared" si="3"/>
        <v>5.8857142857142861</v>
      </c>
      <c r="O23" s="4">
        <f t="shared" si="0"/>
        <v>1.1771428571428573</v>
      </c>
      <c r="P23" s="4"/>
      <c r="Q23" s="4">
        <f t="shared" si="1"/>
        <v>0</v>
      </c>
      <c r="R23" s="16">
        <f t="shared" si="2"/>
        <v>1.1771428571428573</v>
      </c>
    </row>
    <row r="24" spans="2:18" s="1" customFormat="1" ht="12.75" customHeight="1" x14ac:dyDescent="0.25">
      <c r="B24" s="13">
        <v>19</v>
      </c>
      <c r="C24" s="3">
        <v>598</v>
      </c>
      <c r="D24" s="29"/>
      <c r="E24" s="3"/>
      <c r="F24" s="34">
        <v>8.8000000000000007</v>
      </c>
      <c r="G24" s="4">
        <v>8.5</v>
      </c>
      <c r="H24" s="34">
        <v>7</v>
      </c>
      <c r="I24" s="4">
        <v>7</v>
      </c>
      <c r="J24" s="34">
        <v>8.5</v>
      </c>
      <c r="K24" s="25">
        <v>9.5</v>
      </c>
      <c r="L24" s="34">
        <v>0</v>
      </c>
      <c r="M24" s="4"/>
      <c r="N24" s="4">
        <f t="shared" si="3"/>
        <v>7.0428571428571427</v>
      </c>
      <c r="O24" s="4">
        <f t="shared" si="0"/>
        <v>1.4085714285714286</v>
      </c>
      <c r="P24" s="4"/>
      <c r="Q24" s="4">
        <f t="shared" si="1"/>
        <v>0</v>
      </c>
      <c r="R24" s="16">
        <f t="shared" si="2"/>
        <v>1.4085714285714286</v>
      </c>
    </row>
    <row r="25" spans="2:18" s="1" customFormat="1" ht="15" x14ac:dyDescent="0.25">
      <c r="B25" s="15">
        <v>20</v>
      </c>
      <c r="C25" s="3">
        <v>603</v>
      </c>
      <c r="D25" s="31"/>
      <c r="E25" s="3"/>
      <c r="F25" s="34">
        <v>8</v>
      </c>
      <c r="G25" s="4">
        <v>8</v>
      </c>
      <c r="H25" s="34">
        <v>7</v>
      </c>
      <c r="I25" s="4">
        <v>8.5</v>
      </c>
      <c r="J25" s="4">
        <v>7</v>
      </c>
      <c r="K25" s="41">
        <v>0</v>
      </c>
      <c r="L25" s="34">
        <v>10</v>
      </c>
      <c r="M25" s="4"/>
      <c r="N25" s="4">
        <f t="shared" si="3"/>
        <v>6.9285714285714288</v>
      </c>
      <c r="O25" s="4">
        <f t="shared" si="0"/>
        <v>1.3857142857142859</v>
      </c>
      <c r="P25" s="4"/>
      <c r="Q25" s="4">
        <f t="shared" si="1"/>
        <v>0</v>
      </c>
      <c r="R25" s="16">
        <f t="shared" si="2"/>
        <v>1.3857142857142859</v>
      </c>
    </row>
    <row r="26" spans="2:18" s="1" customFormat="1" ht="15" x14ac:dyDescent="0.25">
      <c r="B26" s="13">
        <v>21</v>
      </c>
      <c r="C26" s="3">
        <v>604</v>
      </c>
      <c r="D26" s="3"/>
      <c r="E26" s="29"/>
      <c r="F26" s="4">
        <v>9</v>
      </c>
      <c r="G26" s="34">
        <v>9</v>
      </c>
      <c r="H26" s="4">
        <v>8.1999999999999993</v>
      </c>
      <c r="I26" s="35">
        <v>7.7</v>
      </c>
      <c r="J26" s="4">
        <v>0</v>
      </c>
      <c r="K26" s="41">
        <v>9.5</v>
      </c>
      <c r="L26" s="4"/>
      <c r="M26" s="34">
        <v>9.5</v>
      </c>
      <c r="N26" s="4">
        <f t="shared" si="3"/>
        <v>7.5571428571428569</v>
      </c>
      <c r="O26" s="4">
        <f t="shared" si="0"/>
        <v>1.5114285714285716</v>
      </c>
      <c r="P26" s="4"/>
      <c r="Q26" s="4">
        <f t="shared" si="1"/>
        <v>0</v>
      </c>
      <c r="R26" s="16">
        <f t="shared" si="2"/>
        <v>1.5114285714285716</v>
      </c>
    </row>
    <row r="27" spans="2:18" s="1" customFormat="1" ht="15" x14ac:dyDescent="0.25">
      <c r="B27" s="15">
        <v>22</v>
      </c>
      <c r="C27" s="3">
        <v>605</v>
      </c>
      <c r="D27" s="29"/>
      <c r="E27" s="3"/>
      <c r="F27" s="34">
        <v>8.5</v>
      </c>
      <c r="G27" s="4">
        <v>10</v>
      </c>
      <c r="H27" s="34">
        <v>7.8</v>
      </c>
      <c r="I27" s="4">
        <v>8.6999999999999993</v>
      </c>
      <c r="J27" s="34">
        <v>7.2</v>
      </c>
      <c r="K27" s="25">
        <v>8.5</v>
      </c>
      <c r="L27" s="34">
        <v>10</v>
      </c>
      <c r="M27" s="4"/>
      <c r="N27" s="4">
        <f t="shared" si="3"/>
        <v>8.6714285714285726</v>
      </c>
      <c r="O27" s="4">
        <f t="shared" si="0"/>
        <v>1.7342857142857147</v>
      </c>
      <c r="P27" s="4"/>
      <c r="Q27" s="4">
        <f t="shared" si="1"/>
        <v>0</v>
      </c>
      <c r="R27" s="16">
        <f t="shared" si="2"/>
        <v>1.7342857142857147</v>
      </c>
    </row>
    <row r="28" spans="2:18" s="1" customFormat="1" ht="15" x14ac:dyDescent="0.25">
      <c r="B28" s="37">
        <v>23</v>
      </c>
      <c r="C28" s="31">
        <v>608</v>
      </c>
      <c r="D28" s="3"/>
      <c r="E28" s="29"/>
      <c r="F28" s="4">
        <v>9</v>
      </c>
      <c r="G28" s="35">
        <v>0</v>
      </c>
      <c r="H28" s="4">
        <v>0</v>
      </c>
      <c r="I28" s="35">
        <v>0</v>
      </c>
      <c r="J28" s="4">
        <v>0</v>
      </c>
      <c r="K28" s="36">
        <v>0</v>
      </c>
      <c r="L28" s="4"/>
      <c r="M28" s="35">
        <v>0</v>
      </c>
      <c r="N28" s="4">
        <f t="shared" si="3"/>
        <v>1.2857142857142858</v>
      </c>
      <c r="O28" s="4">
        <f t="shared" si="0"/>
        <v>0.25714285714285717</v>
      </c>
      <c r="P28" s="4"/>
      <c r="Q28" s="4">
        <f t="shared" si="1"/>
        <v>0</v>
      </c>
      <c r="R28" s="16">
        <f t="shared" si="2"/>
        <v>0.25714285714285717</v>
      </c>
    </row>
    <row r="29" spans="2:18" s="1" customFormat="1" ht="15" x14ac:dyDescent="0.25">
      <c r="B29" s="13">
        <v>24</v>
      </c>
      <c r="C29" s="3">
        <v>614</v>
      </c>
      <c r="D29" s="3"/>
      <c r="E29" s="29"/>
      <c r="F29" s="4">
        <v>8.8000000000000007</v>
      </c>
      <c r="G29" s="34">
        <v>9</v>
      </c>
      <c r="H29" s="4">
        <v>7.5</v>
      </c>
      <c r="I29" s="34">
        <v>0</v>
      </c>
      <c r="J29" s="4">
        <v>7</v>
      </c>
      <c r="K29" s="41">
        <v>7</v>
      </c>
      <c r="L29" s="4"/>
      <c r="M29" s="34">
        <v>9.5</v>
      </c>
      <c r="N29" s="4">
        <f t="shared" si="3"/>
        <v>6.9714285714285706</v>
      </c>
      <c r="O29" s="4">
        <f t="shared" si="0"/>
        <v>1.3942857142857141</v>
      </c>
      <c r="P29" s="4"/>
      <c r="Q29" s="4">
        <f t="shared" si="1"/>
        <v>0</v>
      </c>
      <c r="R29" s="16">
        <f t="shared" si="2"/>
        <v>1.3942857142857141</v>
      </c>
    </row>
    <row r="30" spans="2:18" s="1" customFormat="1" ht="14.25" customHeight="1" x14ac:dyDescent="0.25">
      <c r="B30" s="15">
        <v>25</v>
      </c>
      <c r="C30" s="3">
        <v>647</v>
      </c>
      <c r="D30" s="29"/>
      <c r="E30" s="3"/>
      <c r="F30" s="34">
        <v>10</v>
      </c>
      <c r="G30" s="4">
        <v>10</v>
      </c>
      <c r="H30" s="34">
        <v>9</v>
      </c>
      <c r="I30" s="4">
        <v>8.5</v>
      </c>
      <c r="J30" s="34">
        <v>0</v>
      </c>
      <c r="K30" s="25">
        <v>9.5</v>
      </c>
      <c r="L30" s="4"/>
      <c r="M30" s="34">
        <v>9</v>
      </c>
      <c r="N30" s="4">
        <f t="shared" si="3"/>
        <v>8</v>
      </c>
      <c r="O30" s="4">
        <f t="shared" si="0"/>
        <v>1.6</v>
      </c>
      <c r="P30" s="4"/>
      <c r="Q30" s="4">
        <f t="shared" si="1"/>
        <v>0</v>
      </c>
      <c r="R30" s="16">
        <f t="shared" si="2"/>
        <v>1.6</v>
      </c>
    </row>
    <row r="31" spans="2:18" s="1" customFormat="1" ht="15" x14ac:dyDescent="0.25">
      <c r="B31" s="13">
        <v>26</v>
      </c>
      <c r="C31" s="3">
        <v>617</v>
      </c>
      <c r="D31" s="29"/>
      <c r="E31" s="3"/>
      <c r="F31" s="34">
        <v>9.3000000000000007</v>
      </c>
      <c r="G31" s="4">
        <v>10</v>
      </c>
      <c r="H31" s="34">
        <v>8</v>
      </c>
      <c r="I31" s="4">
        <v>8</v>
      </c>
      <c r="J31" s="34">
        <v>9.5</v>
      </c>
      <c r="K31" s="25">
        <v>9</v>
      </c>
      <c r="L31" s="34">
        <v>10</v>
      </c>
      <c r="M31" s="4"/>
      <c r="N31" s="4">
        <f t="shared" si="3"/>
        <v>9.1142857142857139</v>
      </c>
      <c r="O31" s="4">
        <f t="shared" si="0"/>
        <v>1.822857142857143</v>
      </c>
      <c r="P31" s="4"/>
      <c r="Q31" s="4">
        <f t="shared" si="1"/>
        <v>0</v>
      </c>
      <c r="R31" s="16">
        <f t="shared" si="2"/>
        <v>1.822857142857143</v>
      </c>
    </row>
    <row r="32" spans="2:18" s="1" customFormat="1" ht="15" x14ac:dyDescent="0.25">
      <c r="B32" s="15">
        <v>27</v>
      </c>
      <c r="C32" s="3">
        <v>620</v>
      </c>
      <c r="D32" s="3"/>
      <c r="E32" s="29"/>
      <c r="F32" s="4">
        <v>8.5</v>
      </c>
      <c r="G32" s="34">
        <v>9</v>
      </c>
      <c r="H32" s="4">
        <v>9.5</v>
      </c>
      <c r="I32" s="4">
        <v>8</v>
      </c>
      <c r="J32" s="34">
        <v>0</v>
      </c>
      <c r="K32" s="41">
        <v>9.5</v>
      </c>
      <c r="L32" s="4"/>
      <c r="M32" s="34">
        <v>9.5</v>
      </c>
      <c r="N32" s="4">
        <f t="shared" si="3"/>
        <v>7.7142857142857144</v>
      </c>
      <c r="O32" s="4">
        <f t="shared" si="0"/>
        <v>1.5428571428571429</v>
      </c>
      <c r="P32" s="4"/>
      <c r="Q32" s="4">
        <f t="shared" si="1"/>
        <v>0</v>
      </c>
      <c r="R32" s="16">
        <f t="shared" si="2"/>
        <v>1.5428571428571429</v>
      </c>
    </row>
    <row r="33" spans="2:18" s="1" customFormat="1" ht="15" x14ac:dyDescent="0.25">
      <c r="B33" s="15">
        <v>28</v>
      </c>
      <c r="C33" s="3">
        <v>623</v>
      </c>
      <c r="D33" s="3"/>
      <c r="E33" s="29"/>
      <c r="F33" s="4">
        <v>8.8000000000000007</v>
      </c>
      <c r="G33" s="34">
        <v>9</v>
      </c>
      <c r="H33" s="4">
        <v>7.8</v>
      </c>
      <c r="I33" s="34">
        <v>8.5</v>
      </c>
      <c r="J33" s="4">
        <v>7</v>
      </c>
      <c r="K33" s="41">
        <v>9.1999999999999993</v>
      </c>
      <c r="L33" s="34">
        <v>9.5</v>
      </c>
      <c r="M33" s="4"/>
      <c r="N33" s="4">
        <f t="shared" si="3"/>
        <v>8.5428571428571427</v>
      </c>
      <c r="O33" s="4">
        <f t="shared" si="0"/>
        <v>1.7085714285714286</v>
      </c>
      <c r="P33" s="4"/>
      <c r="Q33" s="4">
        <f t="shared" si="1"/>
        <v>0</v>
      </c>
      <c r="R33" s="16">
        <f t="shared" si="2"/>
        <v>1.7085714285714286</v>
      </c>
    </row>
    <row r="34" spans="2:18" s="1" customFormat="1" ht="15" x14ac:dyDescent="0.25">
      <c r="B34" s="13">
        <v>29</v>
      </c>
      <c r="C34" s="3">
        <v>625</v>
      </c>
      <c r="D34" s="3"/>
      <c r="E34" s="29"/>
      <c r="F34" s="34">
        <v>0</v>
      </c>
      <c r="G34" s="34">
        <v>0</v>
      </c>
      <c r="H34" s="4">
        <v>0</v>
      </c>
      <c r="I34" s="34">
        <v>0</v>
      </c>
      <c r="J34" s="4">
        <v>0</v>
      </c>
      <c r="K34" s="41">
        <v>0</v>
      </c>
      <c r="L34" s="4"/>
      <c r="M34" s="34">
        <v>9</v>
      </c>
      <c r="N34" s="4">
        <f>SUM(F34:M34)/7</f>
        <v>1.2857142857142858</v>
      </c>
      <c r="O34" s="4">
        <f t="shared" si="0"/>
        <v>0.25714285714285717</v>
      </c>
      <c r="P34" s="4"/>
      <c r="Q34" s="4">
        <f t="shared" si="1"/>
        <v>0</v>
      </c>
      <c r="R34" s="16">
        <f t="shared" si="2"/>
        <v>0.25714285714285717</v>
      </c>
    </row>
    <row r="35" spans="2:18" s="1" customFormat="1" ht="15" x14ac:dyDescent="0.25">
      <c r="B35" s="15">
        <v>30</v>
      </c>
      <c r="C35" s="3">
        <v>629</v>
      </c>
      <c r="D35" s="3"/>
      <c r="E35" s="29"/>
      <c r="F35" s="4">
        <v>8.5</v>
      </c>
      <c r="G35" s="34">
        <v>8.8000000000000007</v>
      </c>
      <c r="H35" s="4">
        <v>8.8000000000000007</v>
      </c>
      <c r="I35" s="34">
        <v>8.6999999999999993</v>
      </c>
      <c r="J35" s="4">
        <v>8.5</v>
      </c>
      <c r="K35" s="36">
        <v>9.5</v>
      </c>
      <c r="L35" s="4"/>
      <c r="M35" s="34">
        <v>9.5</v>
      </c>
      <c r="N35" s="4">
        <f t="shared" si="3"/>
        <v>8.9</v>
      </c>
      <c r="O35" s="4">
        <f t="shared" si="0"/>
        <v>1.7800000000000002</v>
      </c>
      <c r="P35" s="4"/>
      <c r="Q35" s="4">
        <f t="shared" si="1"/>
        <v>0</v>
      </c>
      <c r="R35" s="16">
        <f t="shared" si="2"/>
        <v>1.7800000000000002</v>
      </c>
    </row>
    <row r="36" spans="2:18" s="1" customFormat="1" ht="15" x14ac:dyDescent="0.25">
      <c r="B36" s="13">
        <v>31</v>
      </c>
      <c r="C36" s="3">
        <v>630</v>
      </c>
      <c r="D36" s="3"/>
      <c r="E36" s="29"/>
      <c r="F36" s="4">
        <v>9</v>
      </c>
      <c r="G36" s="34">
        <v>8.5</v>
      </c>
      <c r="H36" s="4">
        <v>8</v>
      </c>
      <c r="I36" s="34">
        <v>9</v>
      </c>
      <c r="J36" s="4">
        <v>0</v>
      </c>
      <c r="K36" s="41">
        <v>9</v>
      </c>
      <c r="L36" s="4"/>
      <c r="M36" s="34">
        <v>9</v>
      </c>
      <c r="N36" s="4">
        <f t="shared" si="3"/>
        <v>7.5</v>
      </c>
      <c r="O36" s="4">
        <f t="shared" si="0"/>
        <v>1.5</v>
      </c>
      <c r="P36" s="4"/>
      <c r="Q36" s="4">
        <f t="shared" si="1"/>
        <v>0</v>
      </c>
      <c r="R36" s="16">
        <f t="shared" si="2"/>
        <v>1.5</v>
      </c>
    </row>
    <row r="37" spans="2:18" s="1" customFormat="1" ht="15" x14ac:dyDescent="0.25">
      <c r="B37" s="15">
        <v>32</v>
      </c>
      <c r="C37" s="3">
        <v>634</v>
      </c>
      <c r="D37" s="29"/>
      <c r="E37" s="3"/>
      <c r="F37" s="34">
        <v>9</v>
      </c>
      <c r="G37" s="4">
        <v>9</v>
      </c>
      <c r="H37" s="34">
        <v>8.5</v>
      </c>
      <c r="I37" s="4">
        <v>8.1999999999999993</v>
      </c>
      <c r="J37" s="34">
        <v>7</v>
      </c>
      <c r="K37" s="1">
        <v>8.1999999999999993</v>
      </c>
      <c r="L37" s="3"/>
      <c r="M37" s="35">
        <v>0</v>
      </c>
      <c r="N37" s="4">
        <f t="shared" si="3"/>
        <v>7.128571428571429</v>
      </c>
      <c r="O37" s="4">
        <f t="shared" si="0"/>
        <v>1.4257142857142859</v>
      </c>
      <c r="P37" s="4"/>
      <c r="Q37" s="4">
        <f t="shared" si="1"/>
        <v>0</v>
      </c>
      <c r="R37" s="16">
        <f t="shared" si="2"/>
        <v>1.4257142857142859</v>
      </c>
    </row>
    <row r="38" spans="2:18" s="1" customFormat="1" ht="15" x14ac:dyDescent="0.25">
      <c r="B38" s="15">
        <v>33</v>
      </c>
      <c r="C38" s="12">
        <v>636</v>
      </c>
      <c r="D38" s="30"/>
      <c r="E38" s="12"/>
      <c r="F38" s="34">
        <v>9.5</v>
      </c>
      <c r="G38" s="4">
        <v>8.5</v>
      </c>
      <c r="H38" s="4">
        <v>8.5</v>
      </c>
      <c r="I38" s="4">
        <v>8.8000000000000007</v>
      </c>
      <c r="J38" s="34">
        <v>7</v>
      </c>
      <c r="K38" s="25">
        <v>9</v>
      </c>
      <c r="L38" s="34">
        <v>0</v>
      </c>
      <c r="M38" s="4"/>
      <c r="N38" s="4">
        <f t="shared" si="3"/>
        <v>7.3285714285714283</v>
      </c>
      <c r="O38" s="4">
        <f t="shared" si="0"/>
        <v>1.4657142857142857</v>
      </c>
      <c r="P38" s="4"/>
      <c r="Q38" s="4">
        <f t="shared" si="1"/>
        <v>0</v>
      </c>
      <c r="R38" s="16">
        <f t="shared" si="2"/>
        <v>1.4657142857142857</v>
      </c>
    </row>
    <row r="39" spans="2:18" s="1" customFormat="1" ht="15" x14ac:dyDescent="0.25">
      <c r="B39" s="13">
        <v>34</v>
      </c>
      <c r="C39" s="3">
        <v>638</v>
      </c>
      <c r="D39" s="29"/>
      <c r="E39" s="3"/>
      <c r="F39" s="34">
        <v>9.5</v>
      </c>
      <c r="G39" s="4">
        <v>10</v>
      </c>
      <c r="H39" s="34">
        <v>8</v>
      </c>
      <c r="I39" s="4">
        <v>9.5</v>
      </c>
      <c r="J39" s="34">
        <v>9</v>
      </c>
      <c r="K39" s="25">
        <v>9.5</v>
      </c>
      <c r="L39" s="34">
        <v>9.5</v>
      </c>
      <c r="M39" s="4"/>
      <c r="N39" s="4">
        <f t="shared" si="3"/>
        <v>9.2857142857142865</v>
      </c>
      <c r="O39" s="4">
        <f t="shared" si="0"/>
        <v>1.8571428571428574</v>
      </c>
      <c r="P39" s="4"/>
      <c r="Q39" s="4">
        <f t="shared" si="1"/>
        <v>0</v>
      </c>
      <c r="R39" s="16">
        <f t="shared" si="2"/>
        <v>1.8571428571428574</v>
      </c>
    </row>
    <row r="40" spans="2:18" s="1" customFormat="1" ht="15.75" thickBot="1" x14ac:dyDescent="0.3">
      <c r="B40" s="20">
        <v>35</v>
      </c>
      <c r="C40" s="17">
        <v>643</v>
      </c>
      <c r="D40" s="17"/>
      <c r="E40" s="33"/>
      <c r="F40" s="18">
        <v>8.6999999999999993</v>
      </c>
      <c r="G40" s="40">
        <v>8.5</v>
      </c>
      <c r="H40" s="18">
        <v>8.5</v>
      </c>
      <c r="I40" s="40">
        <v>9</v>
      </c>
      <c r="J40" s="18">
        <v>9</v>
      </c>
      <c r="K40" s="38">
        <v>0</v>
      </c>
      <c r="L40" s="18"/>
      <c r="M40" s="38">
        <v>0</v>
      </c>
      <c r="N40" s="18">
        <f t="shared" si="3"/>
        <v>6.2428571428571429</v>
      </c>
      <c r="O40" s="18">
        <f t="shared" ref="O40" si="5">N40*0.2</f>
        <v>1.2485714285714287</v>
      </c>
      <c r="P40" s="18"/>
      <c r="Q40" s="18">
        <f t="shared" ref="Q40" si="6">P40*0.8</f>
        <v>0</v>
      </c>
      <c r="R40" s="19">
        <f t="shared" si="2"/>
        <v>1.2485714285714287</v>
      </c>
    </row>
    <row r="41" spans="2:18" s="1" customFormat="1" ht="15" x14ac:dyDescent="0.25">
      <c r="C41" s="6"/>
      <c r="D41" s="6"/>
      <c r="E41" s="6"/>
      <c r="F41" s="5"/>
      <c r="G41" s="5"/>
      <c r="K41" s="5"/>
      <c r="L41" s="5"/>
      <c r="M41" s="5"/>
      <c r="N41" s="5"/>
      <c r="O41" s="5"/>
      <c r="P41" s="5"/>
      <c r="Q41" s="5"/>
      <c r="R41" s="5"/>
    </row>
    <row r="42" spans="2:18" ht="15" x14ac:dyDescent="0.25">
      <c r="C42" s="5"/>
      <c r="D42" s="5"/>
      <c r="E42" s="5"/>
    </row>
    <row r="43" spans="2:18" ht="25.5" x14ac:dyDescent="0.25">
      <c r="C43" s="42" t="s">
        <v>16</v>
      </c>
    </row>
    <row r="44" spans="2:18" ht="25.5" x14ac:dyDescent="0.25">
      <c r="C44" s="43" t="s">
        <v>18</v>
      </c>
    </row>
    <row r="45" spans="2:18" ht="51" x14ac:dyDescent="0.25">
      <c r="C45" s="44" t="s">
        <v>19</v>
      </c>
    </row>
  </sheetData>
  <mergeCells count="4">
    <mergeCell ref="B5:C5"/>
    <mergeCell ref="N5:R5"/>
    <mergeCell ref="D3:M3"/>
    <mergeCell ref="D4:E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Φύλλο1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LAFEC</dc:creator>
  <cp:lastModifiedBy>ΣΙΑΚΑΒΕΛΑΣ ΓΕΩΡΓΙΟΣ</cp:lastModifiedBy>
  <dcterms:created xsi:type="dcterms:W3CDTF">2015-06-05T18:19:34Z</dcterms:created>
  <dcterms:modified xsi:type="dcterms:W3CDTF">2026-01-16T12:17:31Z</dcterms:modified>
</cp:coreProperties>
</file>